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05" windowWidth="15480" windowHeight="11640" activeTab="0"/>
  </bookViews>
  <sheets>
    <sheet name="リソースヒスト" sheetId="1" r:id="rId1"/>
  </sheets>
  <externalReferences>
    <externalReference r:id="rId4"/>
  </externalReferences>
  <definedNames>
    <definedName name="稼働日">#REF!</definedName>
    <definedName name="始業時間">'[1]初期値'!$C$3</definedName>
    <definedName name="終業時間">'[1]初期値'!$F$3</definedName>
    <definedName name="深夜開始">'[1]初期値'!$G$3</definedName>
    <definedName name="曜日">#REF!</definedName>
  </definedNames>
  <calcPr calcMode="manual" fullCalcOnLoad="1"/>
</workbook>
</file>

<file path=xl/sharedStrings.xml><?xml version="1.0" encoding="utf-8"?>
<sst xmlns="http://schemas.openxmlformats.org/spreadsheetml/2006/main" count="79" uniqueCount="37">
  <si>
    <t>リソースヒストグラム</t>
  </si>
  <si>
    <t>1月</t>
  </si>
  <si>
    <t>2月</t>
  </si>
  <si>
    <t>3月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</si>
  <si>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</si>
  <si>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</si>
  <si>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</si>
  <si>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</si>
  <si>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</si>
  <si>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</si>
  <si>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</si>
  <si>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</si>
  <si>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</si>
  <si>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初</t>
  </si>
  <si>
    <t>中</t>
  </si>
  <si>
    <t>末</t>
  </si>
  <si>
    <t>（数値は小数点１桁まで入力可）</t>
  </si>
  <si>
    <t>合計</t>
  </si>
  <si>
    <t>旬計</t>
  </si>
  <si>
    <t>月計</t>
  </si>
  <si>
    <t>担当者</t>
  </si>
  <si>
    <r>
      <t>SE</t>
    </r>
    <r>
      <rPr>
        <sz val="11"/>
        <rFont val="ＭＳ Ｐゴシック"/>
        <family val="3"/>
      </rPr>
      <t xml:space="preserve">
PG</t>
    </r>
  </si>
  <si>
    <t>SE</t>
  </si>
  <si>
    <t>PG</t>
  </si>
  <si>
    <t>唐沢 淳一</t>
  </si>
  <si>
    <t>湯北 千尋</t>
  </si>
  <si>
    <t>依田 智成</t>
  </si>
  <si>
    <t>山本 澄子</t>
  </si>
  <si>
    <t>ＳＥ Ａ</t>
  </si>
  <si>
    <t>ＳＥ Ｂ</t>
  </si>
  <si>
    <t>ＰＧ Ｃ</t>
  </si>
  <si>
    <t>ＰＧ Ｄ</t>
  </si>
  <si>
    <t>ＰＧ Ｅ</t>
  </si>
  <si>
    <t>SE</t>
  </si>
  <si>
    <t>PG</t>
  </si>
  <si>
    <t>横田 秀人</t>
  </si>
  <si>
    <r>
      <t xml:space="preserve">デザイナ </t>
    </r>
    <r>
      <rPr>
        <sz val="11"/>
        <rFont val="ＭＳ Ｐゴシック"/>
        <family val="3"/>
      </rPr>
      <t>F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</si>
</sst>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/d;@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_);[Red]\(0\)"/>
    <numFmt numFmtId="191" formatCode="mm/dd"/>
    <numFmt numFmtId="192" formatCode="0.0_ "/>
    <numFmt numFmtId="193" formatCode="yy/mm/dd"/>
    <numFmt numFmtId="194" formatCode="[&lt;=999]000;[&lt;=99999]000\-00;000\-0000"/>
    <numFmt numFmtId="195" formatCode="m/d"/>
    <numFmt numFmtId="196" formatCode="0.0"/>
    <numFmt numFmtId="197" formatCode="#,##0.0"/>
    <numFmt numFmtId="198" formatCode="[&lt;=999]000;000\-00"/>
    <numFmt numFmtId="199" formatCode="yyyy&quot;年&quot;m&quot;月&quot;d&quot;日&quot;;@"/>
    <numFmt numFmtId="200" formatCode="00"/>
    <numFmt numFmtId="201" formatCode="#"/>
    <numFmt numFmtId="202" formatCode="mm&quot;月&quot;dd&quot;日&quot;"/>
    <numFmt numFmtId="203" formatCode="[h]:mm"/>
    <numFmt numFmtId="204" formatCode="0.00_);[Red]\(0.00\)"/>
    <numFmt numFmtId="205" formatCode="[h]:mm;\-[h]:mm"/>
    <numFmt numFmtId="206" formatCode="dd&quot;日&quot;"/>
    <numFmt numFmtId="207" formatCode="d&quot;日&quot;"/>
    <numFmt numFmtId="208" formatCode="0&quot;回&quot;"/>
    <numFmt numFmtId="209" formatCode="d\.d&quot;日&quot;"/>
    <numFmt numFmtId="210" formatCode="0.0&quot;日&quot;"/>
    <numFmt numFmtId="211" formatCode="##"/>
    <numFmt numFmtId="212" formatCode="#0"/>
    <numFmt numFmtId="213" formatCode="#,###"/>
    <numFmt numFmtId="214" formatCode="0_ "/>
    <numFmt numFmtId="215" formatCode="#,##0_ "/>
    <numFmt numFmtId="216" formatCode="#,##0.0_ "/>
    <numFmt numFmtId="217" formatCode="#,##0_);[Red]\(#,##0\)"/>
    <numFmt numFmtId="218" formatCode="0.0_);[Red]\(0.0\)"/>
    <numFmt numFmtId="219" formatCode="#,##0.0_);\(#,##0.0\)"/>
    <numFmt numFmtId="220" formatCode="#,##0.#_);\(#,##0.0\)"/>
    <numFmt numFmtId="221" formatCode="#,##0.#_);\(#,##0.#\)"/>
    <numFmt numFmtId="222" formatCode="0.0;[Red]0.0"/>
    <numFmt numFmtId="223" formatCode="#,##0.#_ "/>
    <numFmt numFmtId="224" formatCode="#,##0_#\ "/>
    <numFmt numFmtId="225" formatCode="yyyy&quot;年&quot;mm&quot;月&quot;"/>
    <numFmt numFmtId="226" formatCode="dd"/>
    <numFmt numFmtId="227" formatCode="d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7" fillId="0" borderId="0" xfId="2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21" applyFont="1">
      <alignment/>
      <protection/>
    </xf>
    <xf numFmtId="0" fontId="8" fillId="0" borderId="0" xfId="21" applyFont="1" applyAlignment="1">
      <alignment horizontal="right"/>
      <protection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14" fontId="0" fillId="0" borderId="0" xfId="21" applyNumberFormat="1" applyAlignment="1">
      <alignment horizontal="left"/>
      <protection/>
    </xf>
    <xf numFmtId="0" fontId="0" fillId="0" borderId="0" xfId="21" applyAlignment="1">
      <alignment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21" applyFont="1">
      <alignment/>
      <protection/>
    </xf>
    <xf numFmtId="0" fontId="0" fillId="0" borderId="1" xfId="21" applyFill="1" applyBorder="1" applyAlignment="1">
      <alignment horizontal="center"/>
      <protection/>
    </xf>
    <xf numFmtId="0" fontId="0" fillId="0" borderId="2" xfId="21" applyFill="1" applyBorder="1" applyAlignment="1">
      <alignment horizontal="left"/>
      <protection/>
    </xf>
    <xf numFmtId="0" fontId="0" fillId="0" borderId="3" xfId="21" applyFill="1" applyBorder="1" applyAlignment="1">
      <alignment horizontal="left"/>
      <protection/>
    </xf>
    <xf numFmtId="0" fontId="0" fillId="0" borderId="3" xfId="21" applyBorder="1" applyAlignment="1">
      <alignment horizontal="left"/>
      <protection/>
    </xf>
    <xf numFmtId="0" fontId="0" fillId="0" borderId="4" xfId="21" applyFill="1" applyBorder="1" applyAlignment="1">
      <alignment horizontal="center" wrapText="1"/>
      <protection/>
    </xf>
    <xf numFmtId="0" fontId="0" fillId="0" borderId="4" xfId="21" applyFont="1" applyFill="1" applyBorder="1" applyAlignment="1">
      <alignment horizontal="center" wrapText="1"/>
      <protection/>
    </xf>
    <xf numFmtId="0" fontId="0" fillId="0" borderId="0" xfId="21" applyAlignment="1">
      <alignment horizontal="left"/>
      <protection/>
    </xf>
    <xf numFmtId="0" fontId="0" fillId="0" borderId="0" xfId="21" applyFont="1" applyAlignment="1">
      <alignment horizontal="right"/>
      <protection/>
    </xf>
    <xf numFmtId="0" fontId="0" fillId="0" borderId="5" xfId="21" applyBorder="1" applyAlignment="1">
      <alignment horizontal="left"/>
      <protection/>
    </xf>
    <xf numFmtId="0" fontId="0" fillId="2" borderId="1" xfId="0" applyFill="1" applyBorder="1" applyAlignment="1">
      <alignment horizontal="center"/>
    </xf>
    <xf numFmtId="0" fontId="0" fillId="0" borderId="4" xfId="2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wrapText="1"/>
      <protection/>
    </xf>
    <xf numFmtId="223" fontId="2" fillId="0" borderId="4" xfId="21" applyNumberFormat="1" applyFont="1" applyFill="1" applyBorder="1" applyAlignment="1">
      <alignment horizontal="right" wrapText="1"/>
      <protection/>
    </xf>
    <xf numFmtId="223" fontId="2" fillId="0" borderId="4" xfId="21" applyNumberFormat="1" applyFont="1" applyFill="1" applyBorder="1" applyAlignment="1">
      <alignment horizontal="right"/>
      <protection/>
    </xf>
    <xf numFmtId="222" fontId="2" fillId="3" borderId="4" xfId="21" applyNumberFormat="1" applyFont="1" applyFill="1" applyBorder="1" applyAlignment="1">
      <alignment horizontal="right" wrapText="1"/>
      <protection/>
    </xf>
    <xf numFmtId="223" fontId="0" fillId="0" borderId="0" xfId="21" applyNumberFormat="1">
      <alignment/>
      <protection/>
    </xf>
    <xf numFmtId="0" fontId="0" fillId="0" borderId="4" xfId="21" applyFont="1" applyFill="1" applyBorder="1" applyAlignment="1">
      <alignment horizontal="right" wrapText="1"/>
      <protection/>
    </xf>
    <xf numFmtId="0" fontId="0" fillId="2" borderId="4" xfId="21" applyFont="1" applyFill="1" applyBorder="1" applyAlignment="1">
      <alignment horizontal="right" wrapText="1"/>
      <protection/>
    </xf>
    <xf numFmtId="0" fontId="0" fillId="2" borderId="4" xfId="21" applyFill="1" applyBorder="1" applyAlignment="1">
      <alignment horizontal="center" wrapText="1"/>
      <protection/>
    </xf>
    <xf numFmtId="0" fontId="0" fillId="0" borderId="0" xfId="21" applyFont="1" applyAlignment="1">
      <alignment horizontal="left"/>
      <protection/>
    </xf>
    <xf numFmtId="221" fontId="2" fillId="2" borderId="2" xfId="21" applyNumberFormat="1" applyFont="1" applyFill="1" applyBorder="1" applyAlignment="1">
      <alignment horizontal="right" wrapText="1"/>
      <protection/>
    </xf>
    <xf numFmtId="221" fontId="2" fillId="2" borderId="3" xfId="21" applyNumberFormat="1" applyFont="1" applyFill="1" applyBorder="1" applyAlignment="1">
      <alignment horizontal="right" wrapText="1"/>
      <protection/>
    </xf>
    <xf numFmtId="221" fontId="2" fillId="2" borderId="5" xfId="21" applyNumberFormat="1" applyFont="1" applyFill="1" applyBorder="1" applyAlignment="1">
      <alignment horizontal="right" wrapText="1"/>
      <protection/>
    </xf>
    <xf numFmtId="0" fontId="0" fillId="2" borderId="2" xfId="21" applyFont="1" applyFill="1" applyBorder="1" applyAlignment="1">
      <alignment horizontal="center" wrapText="1"/>
      <protection/>
    </xf>
    <xf numFmtId="0" fontId="0" fillId="2" borderId="5" xfId="21" applyFont="1" applyFill="1" applyBorder="1" applyAlignment="1">
      <alignment horizontal="center" wrapText="1"/>
      <protection/>
    </xf>
    <xf numFmtId="221" fontId="2" fillId="3" borderId="2" xfId="21" applyNumberFormat="1" applyFont="1" applyFill="1" applyBorder="1" applyAlignment="1">
      <alignment wrapText="1"/>
      <protection/>
    </xf>
    <xf numFmtId="221" fontId="2" fillId="3" borderId="5" xfId="21" applyNumberFormat="1" applyFont="1" applyFill="1" applyBorder="1" applyAlignment="1">
      <alignment wrapText="1"/>
      <protection/>
    </xf>
    <xf numFmtId="0" fontId="0" fillId="0" borderId="2" xfId="21" applyFill="1" applyBorder="1" applyAlignment="1">
      <alignment horizontal="center" wrapText="1"/>
      <protection/>
    </xf>
    <xf numFmtId="0" fontId="0" fillId="0" borderId="3" xfId="21" applyFill="1" applyBorder="1" applyAlignment="1">
      <alignment horizontal="center" wrapText="1"/>
      <protection/>
    </xf>
    <xf numFmtId="0" fontId="0" fillId="0" borderId="5" xfId="2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1" xfId="2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1" xfId="0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emplate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7</xdr:row>
      <xdr:rowOff>295275</xdr:rowOff>
    </xdr:from>
    <xdr:to>
      <xdr:col>20</xdr:col>
      <xdr:colOff>190500</xdr:colOff>
      <xdr:row>7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05325" y="1619250"/>
          <a:ext cx="9334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PG&amp;単体テスト</a:t>
          </a:r>
        </a:p>
      </xdr:txBody>
    </xdr:sp>
    <xdr:clientData/>
  </xdr:twoCellAnchor>
  <xdr:twoCellAnchor>
    <xdr:from>
      <xdr:col>10</xdr:col>
      <xdr:colOff>0</xdr:colOff>
      <xdr:row>7</xdr:row>
      <xdr:rowOff>381000</xdr:rowOff>
    </xdr:from>
    <xdr:to>
      <xdr:col>15</xdr:col>
      <xdr:colOff>9525</xdr:colOff>
      <xdr:row>7</xdr:row>
      <xdr:rowOff>381000</xdr:rowOff>
    </xdr:to>
    <xdr:sp>
      <xdr:nvSpPr>
        <xdr:cNvPr id="2" name="Line 2"/>
        <xdr:cNvSpPr>
          <a:spLocks/>
        </xdr:cNvSpPr>
      </xdr:nvSpPr>
      <xdr:spPr>
        <a:xfrm>
          <a:off x="2962275" y="170497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7</xdr:row>
      <xdr:rowOff>171450</xdr:rowOff>
    </xdr:from>
    <xdr:to>
      <xdr:col>13</xdr:col>
      <xdr:colOff>104775</xdr:colOff>
      <xdr:row>7</xdr:row>
      <xdr:rowOff>361950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86075" y="1495425"/>
          <a:ext cx="8667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詳細設計</a:t>
          </a:r>
        </a:p>
      </xdr:txBody>
    </xdr:sp>
    <xdr:clientData/>
  </xdr:twoCellAnchor>
  <xdr:twoCellAnchor>
    <xdr:from>
      <xdr:col>4</xdr:col>
      <xdr:colOff>47625</xdr:colOff>
      <xdr:row>7</xdr:row>
      <xdr:rowOff>19050</xdr:rowOff>
    </xdr:from>
    <xdr:to>
      <xdr:col>7</xdr:col>
      <xdr:colOff>85725</xdr:colOff>
      <xdr:row>7</xdr:row>
      <xdr:rowOff>200025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38300" y="1343025"/>
          <a:ext cx="723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要求分析</a:t>
          </a:r>
        </a:p>
      </xdr:txBody>
    </xdr:sp>
    <xdr:clientData/>
  </xdr:twoCellAnchor>
  <xdr:twoCellAnchor>
    <xdr:from>
      <xdr:col>5</xdr:col>
      <xdr:colOff>0</xdr:colOff>
      <xdr:row>7</xdr:row>
      <xdr:rowOff>209550</xdr:rowOff>
    </xdr:from>
    <xdr:to>
      <xdr:col>7</xdr:col>
      <xdr:colOff>47625</xdr:colOff>
      <xdr:row>7</xdr:row>
      <xdr:rowOff>209550</xdr:rowOff>
    </xdr:to>
    <xdr:sp>
      <xdr:nvSpPr>
        <xdr:cNvPr id="5" name="Line 5"/>
        <xdr:cNvSpPr>
          <a:spLocks/>
        </xdr:cNvSpPr>
      </xdr:nvSpPr>
      <xdr:spPr>
        <a:xfrm>
          <a:off x="1819275" y="1533525"/>
          <a:ext cx="504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285750</xdr:rowOff>
    </xdr:from>
    <xdr:to>
      <xdr:col>10</xdr:col>
      <xdr:colOff>0</xdr:colOff>
      <xdr:row>7</xdr:row>
      <xdr:rowOff>285750</xdr:rowOff>
    </xdr:to>
    <xdr:sp>
      <xdr:nvSpPr>
        <xdr:cNvPr id="6" name="Line 6"/>
        <xdr:cNvSpPr>
          <a:spLocks/>
        </xdr:cNvSpPr>
      </xdr:nvSpPr>
      <xdr:spPr>
        <a:xfrm flipV="1">
          <a:off x="2286000" y="1609725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466725</xdr:rowOff>
    </xdr:from>
    <xdr:to>
      <xdr:col>22</xdr:col>
      <xdr:colOff>200025</xdr:colOff>
      <xdr:row>7</xdr:row>
      <xdr:rowOff>466725</xdr:rowOff>
    </xdr:to>
    <xdr:sp>
      <xdr:nvSpPr>
        <xdr:cNvPr id="7" name="Line 7"/>
        <xdr:cNvSpPr>
          <a:spLocks/>
        </xdr:cNvSpPr>
      </xdr:nvSpPr>
      <xdr:spPr>
        <a:xfrm flipV="1">
          <a:off x="4105275" y="1790700"/>
          <a:ext cx="1800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657225</xdr:rowOff>
    </xdr:from>
    <xdr:to>
      <xdr:col>29</xdr:col>
      <xdr:colOff>28575</xdr:colOff>
      <xdr:row>7</xdr:row>
      <xdr:rowOff>657225</xdr:rowOff>
    </xdr:to>
    <xdr:sp>
      <xdr:nvSpPr>
        <xdr:cNvPr id="8" name="Line 8"/>
        <xdr:cNvSpPr>
          <a:spLocks/>
        </xdr:cNvSpPr>
      </xdr:nvSpPr>
      <xdr:spPr>
        <a:xfrm>
          <a:off x="6629400" y="198120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561975</xdr:rowOff>
    </xdr:from>
    <xdr:to>
      <xdr:col>26</xdr:col>
      <xdr:colOff>28575</xdr:colOff>
      <xdr:row>7</xdr:row>
      <xdr:rowOff>561975</xdr:rowOff>
    </xdr:to>
    <xdr:sp>
      <xdr:nvSpPr>
        <xdr:cNvPr id="9" name="Line 9"/>
        <xdr:cNvSpPr>
          <a:spLocks/>
        </xdr:cNvSpPr>
      </xdr:nvSpPr>
      <xdr:spPr>
        <a:xfrm>
          <a:off x="5943600" y="18859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7</xdr:row>
      <xdr:rowOff>457200</xdr:rowOff>
    </xdr:from>
    <xdr:to>
      <xdr:col>29</xdr:col>
      <xdr:colOff>66675</xdr:colOff>
      <xdr:row>7</xdr:row>
      <xdr:rowOff>638175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657975" y="1781175"/>
          <a:ext cx="714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総合テスト</a:t>
          </a:r>
        </a:p>
      </xdr:txBody>
    </xdr:sp>
    <xdr:clientData/>
  </xdr:twoCellAnchor>
  <xdr:twoCellAnchor>
    <xdr:from>
      <xdr:col>23</xdr:col>
      <xdr:colOff>28575</xdr:colOff>
      <xdr:row>7</xdr:row>
      <xdr:rowOff>333375</xdr:rowOff>
    </xdr:from>
    <xdr:to>
      <xdr:col>26</xdr:col>
      <xdr:colOff>133350</xdr:colOff>
      <xdr:row>7</xdr:row>
      <xdr:rowOff>485775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962650" y="1657350"/>
          <a:ext cx="790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結合テスト</a:t>
          </a:r>
        </a:p>
      </xdr:txBody>
    </xdr:sp>
    <xdr:clientData/>
  </xdr:twoCellAnchor>
  <xdr:twoCellAnchor>
    <xdr:from>
      <xdr:col>6</xdr:col>
      <xdr:colOff>200025</xdr:colOff>
      <xdr:row>7</xdr:row>
      <xdr:rowOff>104775</xdr:rowOff>
    </xdr:from>
    <xdr:to>
      <xdr:col>10</xdr:col>
      <xdr:colOff>19050</xdr:colOff>
      <xdr:row>7</xdr:row>
      <xdr:rowOff>266700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247900" y="1428750"/>
          <a:ext cx="733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基本設計</a:t>
          </a:r>
        </a:p>
      </xdr:txBody>
    </xdr:sp>
    <xdr:clientData/>
  </xdr:twoCellAnchor>
  <xdr:twoCellAnchor>
    <xdr:from>
      <xdr:col>29</xdr:col>
      <xdr:colOff>76200</xdr:colOff>
      <xdr:row>7</xdr:row>
      <xdr:rowOff>466725</xdr:rowOff>
    </xdr:from>
    <xdr:to>
      <xdr:col>32</xdr:col>
      <xdr:colOff>9525</xdr:colOff>
      <xdr:row>7</xdr:row>
      <xdr:rowOff>647700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381875" y="1790700"/>
          <a:ext cx="619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フォロー</a:t>
          </a:r>
        </a:p>
      </xdr:txBody>
    </xdr:sp>
    <xdr:clientData/>
  </xdr:twoCellAnchor>
  <xdr:twoCellAnchor>
    <xdr:from>
      <xdr:col>29</xdr:col>
      <xdr:colOff>0</xdr:colOff>
      <xdr:row>7</xdr:row>
      <xdr:rowOff>695325</xdr:rowOff>
    </xdr:from>
    <xdr:to>
      <xdr:col>32</xdr:col>
      <xdr:colOff>19050</xdr:colOff>
      <xdr:row>7</xdr:row>
      <xdr:rowOff>695325</xdr:rowOff>
    </xdr:to>
    <xdr:sp>
      <xdr:nvSpPr>
        <xdr:cNvPr id="14" name="Line 14"/>
        <xdr:cNvSpPr>
          <a:spLocks/>
        </xdr:cNvSpPr>
      </xdr:nvSpPr>
      <xdr:spPr>
        <a:xfrm>
          <a:off x="7305675" y="201930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24</xdr:col>
      <xdr:colOff>28575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581525" y="0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上段：計画
下段：実績</a:t>
          </a:r>
        </a:p>
      </xdr:txBody>
    </xdr:sp>
    <xdr:clientData/>
  </xdr:twoCellAnchor>
  <xdr:twoCellAnchor>
    <xdr:from>
      <xdr:col>0</xdr:col>
      <xdr:colOff>38100</xdr:colOff>
      <xdr:row>1</xdr:row>
      <xdr:rowOff>38100</xdr:rowOff>
    </xdr:from>
    <xdr:to>
      <xdr:col>14</xdr:col>
      <xdr:colOff>19050</xdr:colOff>
      <xdr:row>4</xdr:row>
      <xdr:rowOff>114300</xdr:rowOff>
    </xdr:to>
    <xdr:grpSp>
      <xdr:nvGrpSpPr>
        <xdr:cNvPr id="16" name="Group 16"/>
        <xdr:cNvGrpSpPr>
          <a:grpSpLocks/>
        </xdr:cNvGrpSpPr>
      </xdr:nvGrpSpPr>
      <xdr:grpSpPr>
        <a:xfrm>
          <a:off x="38100" y="247650"/>
          <a:ext cx="3857625" cy="657225"/>
          <a:chOff x="2" y="27"/>
          <a:chExt cx="451" cy="62"/>
        </a:xfrm>
        <a:solidFill>
          <a:srgbClr val="FFFFFF"/>
        </a:solidFill>
      </xdr:grpSpPr>
      <xdr:sp>
        <xdr:nvSpPr>
          <xdr:cNvPr id="17" name="TextBox 17"/>
          <xdr:cNvSpPr txBox="1">
            <a:spLocks noChangeArrowheads="1"/>
          </xdr:cNvSpPr>
        </xdr:nvSpPr>
        <xdr:spPr>
          <a:xfrm>
            <a:off x="2" y="43"/>
            <a:ext cx="10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プロジェクト番号</a:t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103" y="43"/>
            <a:ext cx="14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PJ1234-01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2" y="59"/>
            <a:ext cx="101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プロジェクト名</a:t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103" y="59"/>
            <a:ext cx="350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ジュエリー販売ECサイト構築</a:t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250" y="43"/>
            <a:ext cx="10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PM：横田</a:t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351" y="43"/>
            <a:ext cx="10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PL：湯北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2" y="27"/>
            <a:ext cx="10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ユーザー名</a:t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103" y="27"/>
            <a:ext cx="14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自社</a:t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250" y="27"/>
            <a:ext cx="20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部門：システム開発部</a:t>
            </a:r>
          </a:p>
        </xdr:txBody>
      </xdr:sp>
    </xdr:grpSp>
    <xdr:clientData/>
  </xdr:twoCellAnchor>
  <xdr:twoCellAnchor>
    <xdr:from>
      <xdr:col>35</xdr:col>
      <xdr:colOff>95250</xdr:colOff>
      <xdr:row>0</xdr:row>
      <xdr:rowOff>76200</xdr:rowOff>
    </xdr:from>
    <xdr:to>
      <xdr:col>39</xdr:col>
      <xdr:colOff>266700</xdr:colOff>
      <xdr:row>4</xdr:row>
      <xdr:rowOff>123825</xdr:rowOff>
    </xdr:to>
    <xdr:grpSp>
      <xdr:nvGrpSpPr>
        <xdr:cNvPr id="26" name="Group 26"/>
        <xdr:cNvGrpSpPr>
          <a:grpSpLocks/>
        </xdr:cNvGrpSpPr>
      </xdr:nvGrpSpPr>
      <xdr:grpSpPr>
        <a:xfrm>
          <a:off x="8772525" y="76200"/>
          <a:ext cx="1190625" cy="838200"/>
          <a:chOff x="616" y="9"/>
          <a:chExt cx="125" cy="88"/>
        </a:xfrm>
        <a:solidFill>
          <a:srgbClr val="FFFFFF"/>
        </a:solidFill>
      </xdr:grpSpPr>
      <xdr:sp>
        <xdr:nvSpPr>
          <xdr:cNvPr id="27" name="TextBox 27"/>
          <xdr:cNvSpPr txBox="1">
            <a:spLocks noChangeArrowheads="1"/>
          </xdr:cNvSpPr>
        </xdr:nvSpPr>
        <xdr:spPr>
          <a:xfrm>
            <a:off x="691" y="33"/>
            <a:ext cx="49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PL</a:t>
            </a:r>
          </a:p>
        </xdr:txBody>
      </xdr:sp>
      <xdr:sp>
        <xdr:nvSpPr>
          <xdr:cNvPr id="28" name="TextBox 28"/>
          <xdr:cNvSpPr txBox="1">
            <a:spLocks noChangeArrowheads="1"/>
          </xdr:cNvSpPr>
        </xdr:nvSpPr>
        <xdr:spPr>
          <a:xfrm>
            <a:off x="691" y="51"/>
            <a:ext cx="49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TextBox 29"/>
          <xdr:cNvSpPr txBox="1">
            <a:spLocks noChangeArrowheads="1"/>
          </xdr:cNvSpPr>
        </xdr:nvSpPr>
        <xdr:spPr>
          <a:xfrm>
            <a:off x="643" y="33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PM</a:t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643" y="51"/>
            <a:ext cx="48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1" name="Group 31"/>
          <xdr:cNvGrpSpPr>
            <a:grpSpLocks/>
          </xdr:cNvGrpSpPr>
        </xdr:nvGrpSpPr>
        <xdr:grpSpPr>
          <a:xfrm>
            <a:off x="616" y="9"/>
            <a:ext cx="125" cy="16"/>
            <a:chOff x="616" y="9"/>
            <a:chExt cx="125" cy="16"/>
          </a:xfrm>
          <a:solidFill>
            <a:srgbClr val="FFFFFF"/>
          </a:solidFill>
        </xdr:grpSpPr>
        <xdr:sp>
          <xdr:nvSpPr>
            <xdr:cNvPr id="32" name="TextBox 32"/>
            <xdr:cNvSpPr txBox="1">
              <a:spLocks noChangeArrowheads="1"/>
            </xdr:cNvSpPr>
          </xdr:nvSpPr>
          <xdr:spPr>
            <a:xfrm>
              <a:off x="664" y="9"/>
              <a:ext cx="77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TextBox 33"/>
            <xdr:cNvSpPr txBox="1">
              <a:spLocks noChangeArrowheads="1"/>
            </xdr:cNvSpPr>
          </xdr:nvSpPr>
          <xdr:spPr>
            <a:xfrm>
              <a:off x="616" y="9"/>
              <a:ext cx="48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ＭＳ Ｐゴシック"/>
                  <a:ea typeface="ＭＳ Ｐゴシック"/>
                  <a:cs typeface="ＭＳ Ｐゴシック"/>
                </a:rPr>
                <a:t>作成日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GAS\doc\KINMU\XLS\&#26085;&#39640;\&#21220;&#24608;&#34920;&#26085;&#39640;0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勤怠表"/>
      <sheetName val="初期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workbookViewId="0" topLeftCell="B1">
      <selection activeCell="Z24" sqref="Z24"/>
    </sheetView>
  </sheetViews>
  <sheetFormatPr defaultColWidth="9.00390625" defaultRowHeight="13.5"/>
  <cols>
    <col min="1" max="1" width="11.00390625" style="6" customWidth="1"/>
    <col min="2" max="2" width="3.875" style="6" customWidth="1"/>
    <col min="3" max="38" width="3.00390625" style="6" customWidth="1"/>
    <col min="39" max="39" width="4.375" style="6" customWidth="1"/>
    <col min="40" max="40" width="4.00390625" style="6" customWidth="1"/>
    <col min="41" max="16384" width="9.00390625" style="6" customWidth="1"/>
  </cols>
  <sheetData>
    <row r="1" spans="1:36" ht="16.5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5"/>
      <c r="K1" s="4"/>
      <c r="AF1" s="7"/>
      <c r="AG1" s="8"/>
      <c r="AH1" s="8"/>
      <c r="AI1" s="9"/>
      <c r="AJ1" s="9"/>
    </row>
    <row r="2" spans="1:36" ht="15.75" customHeight="1">
      <c r="A2" s="10"/>
      <c r="B2" s="10"/>
      <c r="D2" s="4"/>
      <c r="E2" s="4"/>
      <c r="F2" s="4"/>
      <c r="G2" s="4"/>
      <c r="H2" s="4"/>
      <c r="I2" s="4"/>
      <c r="J2" s="5"/>
      <c r="AF2" s="7"/>
      <c r="AG2" s="8"/>
      <c r="AH2" s="8"/>
      <c r="AI2" s="9"/>
      <c r="AJ2" s="9"/>
    </row>
    <row r="3" spans="1:36" ht="15" customHeight="1">
      <c r="A3" s="10"/>
      <c r="B3" s="10"/>
      <c r="D3" s="4"/>
      <c r="E3" s="4"/>
      <c r="F3" s="4"/>
      <c r="G3" s="4"/>
      <c r="H3" s="4"/>
      <c r="I3" s="4"/>
      <c r="J3" s="5"/>
      <c r="AF3" s="7"/>
      <c r="AG3" s="8"/>
      <c r="AH3" s="8"/>
      <c r="AI3" s="9"/>
      <c r="AJ3" s="9"/>
    </row>
    <row r="4" spans="1:36" ht="15" customHeight="1">
      <c r="A4" s="10"/>
      <c r="B4" s="10"/>
      <c r="D4" s="4"/>
      <c r="E4" s="4"/>
      <c r="F4" s="4"/>
      <c r="G4" s="4"/>
      <c r="H4" s="4"/>
      <c r="I4" s="4"/>
      <c r="J4" s="5"/>
      <c r="M4" s="11"/>
      <c r="AF4" s="7"/>
      <c r="AG4" s="8"/>
      <c r="AH4" s="8"/>
      <c r="AI4" s="9"/>
      <c r="AJ4" s="9"/>
    </row>
    <row r="5" spans="1:36" ht="15" customHeight="1">
      <c r="A5" s="10"/>
      <c r="B5" s="10"/>
      <c r="D5" s="4"/>
      <c r="E5" s="4"/>
      <c r="F5" s="4"/>
      <c r="G5" s="4"/>
      <c r="H5" s="4"/>
      <c r="I5" s="4"/>
      <c r="J5" s="5"/>
      <c r="M5" s="11"/>
      <c r="R5" s="11" t="s">
        <v>16</v>
      </c>
      <c r="AF5" s="7"/>
      <c r="AG5" s="8"/>
      <c r="AH5" s="8"/>
      <c r="AI5" s="9"/>
      <c r="AJ5" s="9"/>
    </row>
    <row r="6" spans="1:40" ht="13.5" customHeight="1">
      <c r="A6" s="42" t="s">
        <v>20</v>
      </c>
      <c r="B6" s="44" t="s">
        <v>21</v>
      </c>
      <c r="C6" s="39" t="s">
        <v>1</v>
      </c>
      <c r="D6" s="40"/>
      <c r="E6" s="41"/>
      <c r="F6" s="39" t="s">
        <v>2</v>
      </c>
      <c r="G6" s="40"/>
      <c r="H6" s="41"/>
      <c r="I6" s="39" t="s">
        <v>3</v>
      </c>
      <c r="J6" s="40"/>
      <c r="K6" s="41"/>
      <c r="L6" s="39" t="s">
        <v>4</v>
      </c>
      <c r="M6" s="40"/>
      <c r="N6" s="41"/>
      <c r="O6" s="39" t="s">
        <v>5</v>
      </c>
      <c r="P6" s="40"/>
      <c r="Q6" s="41"/>
      <c r="R6" s="39" t="s">
        <v>6</v>
      </c>
      <c r="S6" s="40"/>
      <c r="T6" s="41"/>
      <c r="U6" s="39" t="s">
        <v>7</v>
      </c>
      <c r="V6" s="40"/>
      <c r="W6" s="41"/>
      <c r="X6" s="39" t="s">
        <v>8</v>
      </c>
      <c r="Y6" s="40"/>
      <c r="Z6" s="41"/>
      <c r="AA6" s="39" t="s">
        <v>9</v>
      </c>
      <c r="AB6" s="40"/>
      <c r="AC6" s="41"/>
      <c r="AD6" s="39" t="s">
        <v>10</v>
      </c>
      <c r="AE6" s="40"/>
      <c r="AF6" s="41"/>
      <c r="AG6" s="39" t="s">
        <v>11</v>
      </c>
      <c r="AH6" s="40"/>
      <c r="AI6" s="41"/>
      <c r="AJ6" s="39" t="s">
        <v>12</v>
      </c>
      <c r="AK6" s="40"/>
      <c r="AL6" s="41"/>
      <c r="AM6" s="35" t="s">
        <v>17</v>
      </c>
      <c r="AN6" s="36"/>
    </row>
    <row r="7" spans="1:40" ht="13.5">
      <c r="A7" s="43"/>
      <c r="B7" s="45"/>
      <c r="C7" s="12" t="s">
        <v>13</v>
      </c>
      <c r="D7" s="12" t="s">
        <v>14</v>
      </c>
      <c r="E7" s="12" t="s">
        <v>15</v>
      </c>
      <c r="F7" s="12" t="s">
        <v>13</v>
      </c>
      <c r="G7" s="12" t="s">
        <v>14</v>
      </c>
      <c r="H7" s="12" t="s">
        <v>15</v>
      </c>
      <c r="I7" s="12" t="s">
        <v>13</v>
      </c>
      <c r="J7" s="12" t="s">
        <v>14</v>
      </c>
      <c r="K7" s="12" t="s">
        <v>15</v>
      </c>
      <c r="L7" s="12" t="s">
        <v>13</v>
      </c>
      <c r="M7" s="12" t="s">
        <v>14</v>
      </c>
      <c r="N7" s="12" t="s">
        <v>15</v>
      </c>
      <c r="O7" s="12" t="s">
        <v>13</v>
      </c>
      <c r="P7" s="12" t="s">
        <v>14</v>
      </c>
      <c r="Q7" s="12" t="s">
        <v>15</v>
      </c>
      <c r="R7" s="12" t="s">
        <v>13</v>
      </c>
      <c r="S7" s="12" t="s">
        <v>14</v>
      </c>
      <c r="T7" s="12" t="s">
        <v>15</v>
      </c>
      <c r="U7" s="12" t="s">
        <v>13</v>
      </c>
      <c r="V7" s="12" t="s">
        <v>14</v>
      </c>
      <c r="W7" s="12" t="s">
        <v>15</v>
      </c>
      <c r="X7" s="12" t="s">
        <v>13</v>
      </c>
      <c r="Y7" s="12" t="s">
        <v>14</v>
      </c>
      <c r="Z7" s="12" t="s">
        <v>15</v>
      </c>
      <c r="AA7" s="12" t="s">
        <v>13</v>
      </c>
      <c r="AB7" s="12" t="s">
        <v>14</v>
      </c>
      <c r="AC7" s="12" t="s">
        <v>15</v>
      </c>
      <c r="AD7" s="12" t="s">
        <v>13</v>
      </c>
      <c r="AE7" s="12" t="s">
        <v>14</v>
      </c>
      <c r="AF7" s="12" t="s">
        <v>15</v>
      </c>
      <c r="AG7" s="12" t="s">
        <v>13</v>
      </c>
      <c r="AH7" s="12" t="s">
        <v>14</v>
      </c>
      <c r="AI7" s="12" t="s">
        <v>15</v>
      </c>
      <c r="AJ7" s="12" t="s">
        <v>13</v>
      </c>
      <c r="AK7" s="12" t="s">
        <v>14</v>
      </c>
      <c r="AL7" s="12" t="s">
        <v>15</v>
      </c>
      <c r="AM7" s="21" t="s">
        <v>22</v>
      </c>
      <c r="AN7" s="21" t="s">
        <v>23</v>
      </c>
    </row>
    <row r="8" spans="1:40" ht="57.75" customHeight="1">
      <c r="A8" s="22"/>
      <c r="B8" s="13"/>
      <c r="C8" s="15"/>
      <c r="D8" s="15"/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5"/>
      <c r="AN8" s="20"/>
    </row>
    <row r="9" spans="1:40" ht="13.5" customHeight="1">
      <c r="A9" s="23" t="s">
        <v>35</v>
      </c>
      <c r="B9" s="17" t="s">
        <v>33</v>
      </c>
      <c r="C9" s="24"/>
      <c r="D9" s="24"/>
      <c r="E9" s="24"/>
      <c r="F9" s="25">
        <v>0.3</v>
      </c>
      <c r="G9" s="25">
        <v>0.3</v>
      </c>
      <c r="H9" s="25">
        <v>0.3</v>
      </c>
      <c r="I9" s="25">
        <v>0.3</v>
      </c>
      <c r="J9" s="25">
        <v>0.3</v>
      </c>
      <c r="K9" s="24">
        <v>0.1</v>
      </c>
      <c r="L9" s="24">
        <v>0.1</v>
      </c>
      <c r="M9" s="24">
        <v>0.1</v>
      </c>
      <c r="N9" s="24">
        <v>0.1</v>
      </c>
      <c r="O9" s="24">
        <v>0.1</v>
      </c>
      <c r="P9" s="24">
        <v>0.1</v>
      </c>
      <c r="Q9" s="24">
        <v>0.1</v>
      </c>
      <c r="R9" s="24">
        <v>0.1</v>
      </c>
      <c r="S9" s="24">
        <v>0.1</v>
      </c>
      <c r="T9" s="24">
        <v>0.1</v>
      </c>
      <c r="U9" s="24">
        <v>0.1</v>
      </c>
      <c r="V9" s="24">
        <v>0.1</v>
      </c>
      <c r="W9" s="24">
        <v>0.1</v>
      </c>
      <c r="X9" s="24">
        <v>0.1</v>
      </c>
      <c r="Y9" s="24">
        <v>0.1</v>
      </c>
      <c r="Z9" s="24">
        <v>0.1</v>
      </c>
      <c r="AA9" s="24">
        <v>0.1</v>
      </c>
      <c r="AB9" s="24">
        <v>0.1</v>
      </c>
      <c r="AC9" s="24">
        <v>0.1</v>
      </c>
      <c r="AD9" s="24"/>
      <c r="AE9" s="24"/>
      <c r="AF9" s="24"/>
      <c r="AG9" s="24"/>
      <c r="AH9" s="24"/>
      <c r="AI9" s="24"/>
      <c r="AJ9" s="24"/>
      <c r="AK9" s="24"/>
      <c r="AL9" s="24"/>
      <c r="AM9" s="26">
        <f aca="true" t="shared" si="0" ref="AM9:AM19">SUM(C9:AL9)*VALUE(IF(EXACT(B9,"SE")=TRUE,"1","0"))/3</f>
        <v>1.133333333333334</v>
      </c>
      <c r="AN9" s="26">
        <f aca="true" t="shared" si="1" ref="AN9:AN19">SUM(C9:AL9)*VALUE(IF(EXACT(B9,"SE")=TRUE,"0","1"))/3</f>
        <v>0</v>
      </c>
    </row>
    <row r="10" spans="1:40" ht="13.5" customHeight="1">
      <c r="A10" s="23" t="s">
        <v>25</v>
      </c>
      <c r="B10" s="17" t="s">
        <v>33</v>
      </c>
      <c r="C10" s="27"/>
      <c r="D10" s="25"/>
      <c r="E10" s="25"/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25">
        <v>1</v>
      </c>
      <c r="AB10" s="25">
        <v>1</v>
      </c>
      <c r="AC10" s="25">
        <v>1</v>
      </c>
      <c r="AD10" s="25">
        <v>0.5</v>
      </c>
      <c r="AE10" s="25">
        <v>0.5</v>
      </c>
      <c r="AF10" s="25">
        <v>0.5</v>
      </c>
      <c r="AG10" s="25"/>
      <c r="AH10" s="25"/>
      <c r="AI10" s="25"/>
      <c r="AJ10" s="25"/>
      <c r="AK10" s="25"/>
      <c r="AL10" s="25"/>
      <c r="AM10" s="26">
        <f t="shared" si="0"/>
        <v>8.5</v>
      </c>
      <c r="AN10" s="26">
        <f t="shared" si="1"/>
        <v>0</v>
      </c>
    </row>
    <row r="11" spans="1:40" ht="13.5" customHeight="1">
      <c r="A11" s="23" t="s">
        <v>24</v>
      </c>
      <c r="B11" s="17" t="s">
        <v>33</v>
      </c>
      <c r="C11" s="25"/>
      <c r="D11" s="25"/>
      <c r="E11" s="25"/>
      <c r="F11" s="25"/>
      <c r="G11" s="25"/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>
        <v>0.5</v>
      </c>
      <c r="AE11" s="25">
        <v>0.5</v>
      </c>
      <c r="AF11" s="25">
        <v>0.5</v>
      </c>
      <c r="AG11" s="25"/>
      <c r="AH11" s="25"/>
      <c r="AI11" s="25"/>
      <c r="AJ11" s="25"/>
      <c r="AK11" s="25"/>
      <c r="AL11" s="25"/>
      <c r="AM11" s="26">
        <f t="shared" si="0"/>
        <v>7.833333333333333</v>
      </c>
      <c r="AN11" s="26">
        <f t="shared" si="1"/>
        <v>0</v>
      </c>
    </row>
    <row r="12" spans="1:40" ht="13.5" customHeight="1">
      <c r="A12" s="23" t="s">
        <v>26</v>
      </c>
      <c r="B12" s="17" t="s">
        <v>33</v>
      </c>
      <c r="C12" s="25"/>
      <c r="D12" s="25"/>
      <c r="E12" s="25"/>
      <c r="F12" s="25"/>
      <c r="G12" s="25"/>
      <c r="H12" s="25"/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  <c r="Z12" s="25">
        <v>1</v>
      </c>
      <c r="AA12" s="25">
        <v>1</v>
      </c>
      <c r="AB12" s="25">
        <v>1</v>
      </c>
      <c r="AC12" s="25">
        <v>1</v>
      </c>
      <c r="AD12" s="25"/>
      <c r="AE12" s="25"/>
      <c r="AF12" s="25"/>
      <c r="AG12" s="25"/>
      <c r="AH12" s="25"/>
      <c r="AI12" s="25"/>
      <c r="AJ12" s="25"/>
      <c r="AK12" s="25"/>
      <c r="AL12" s="25"/>
      <c r="AM12" s="26">
        <f t="shared" si="0"/>
        <v>7</v>
      </c>
      <c r="AN12" s="26">
        <f t="shared" si="1"/>
        <v>0</v>
      </c>
    </row>
    <row r="13" spans="1:40" ht="13.5" customHeight="1">
      <c r="A13" s="23" t="s">
        <v>27</v>
      </c>
      <c r="B13" s="17" t="s">
        <v>34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>
        <v>1</v>
      </c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25">
        <v>1</v>
      </c>
      <c r="AA13" s="25">
        <v>1</v>
      </c>
      <c r="AB13" s="25">
        <v>1</v>
      </c>
      <c r="AC13" s="25">
        <v>1</v>
      </c>
      <c r="AD13" s="25"/>
      <c r="AE13" s="25"/>
      <c r="AF13" s="25"/>
      <c r="AG13" s="25"/>
      <c r="AH13" s="25"/>
      <c r="AI13" s="25"/>
      <c r="AJ13" s="25"/>
      <c r="AK13" s="25"/>
      <c r="AL13" s="25"/>
      <c r="AM13" s="26">
        <f t="shared" si="0"/>
        <v>0</v>
      </c>
      <c r="AN13" s="26">
        <f t="shared" si="1"/>
        <v>4.666666666666667</v>
      </c>
    </row>
    <row r="14" spans="1:40" ht="13.5" customHeight="1">
      <c r="A14" s="23" t="s">
        <v>28</v>
      </c>
      <c r="B14" s="17" t="s">
        <v>33</v>
      </c>
      <c r="C14" s="25"/>
      <c r="D14" s="25"/>
      <c r="E14" s="25"/>
      <c r="F14" s="25"/>
      <c r="G14" s="25"/>
      <c r="H14" s="25"/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5">
        <v>1</v>
      </c>
      <c r="R14" s="25">
        <v>1</v>
      </c>
      <c r="S14" s="25">
        <v>1</v>
      </c>
      <c r="T14" s="25">
        <v>1</v>
      </c>
      <c r="U14" s="25">
        <v>1</v>
      </c>
      <c r="V14" s="25">
        <v>1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25"/>
      <c r="AE14" s="25"/>
      <c r="AF14" s="25"/>
      <c r="AG14" s="25"/>
      <c r="AH14" s="25"/>
      <c r="AI14" s="25"/>
      <c r="AJ14" s="25"/>
      <c r="AK14" s="25"/>
      <c r="AL14" s="25"/>
      <c r="AM14" s="26">
        <f t="shared" si="0"/>
        <v>7</v>
      </c>
      <c r="AN14" s="26">
        <f t="shared" si="1"/>
        <v>0</v>
      </c>
    </row>
    <row r="15" spans="1:40" ht="13.5" customHeight="1">
      <c r="A15" s="23" t="s">
        <v>29</v>
      </c>
      <c r="B15" s="17" t="s">
        <v>33</v>
      </c>
      <c r="C15" s="25"/>
      <c r="D15" s="25"/>
      <c r="E15" s="25"/>
      <c r="F15" s="25"/>
      <c r="G15" s="25"/>
      <c r="H15" s="25"/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>
        <v>1</v>
      </c>
      <c r="S15" s="25">
        <v>1</v>
      </c>
      <c r="T15" s="25">
        <v>1</v>
      </c>
      <c r="U15" s="25">
        <v>1</v>
      </c>
      <c r="V15" s="25">
        <v>1</v>
      </c>
      <c r="W15" s="25">
        <v>1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6">
        <f t="shared" si="0"/>
        <v>5</v>
      </c>
      <c r="AN15" s="26">
        <f t="shared" si="1"/>
        <v>0</v>
      </c>
    </row>
    <row r="16" spans="1:40" ht="13.5" customHeight="1">
      <c r="A16" s="23" t="s">
        <v>30</v>
      </c>
      <c r="B16" s="17" t="s">
        <v>34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>
        <v>1</v>
      </c>
      <c r="Q16" s="25">
        <v>1</v>
      </c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  <c r="Z16" s="25">
        <v>1</v>
      </c>
      <c r="AA16" s="25">
        <v>1</v>
      </c>
      <c r="AB16" s="25">
        <v>1</v>
      </c>
      <c r="AC16" s="25">
        <v>1</v>
      </c>
      <c r="AD16" s="25"/>
      <c r="AE16" s="25"/>
      <c r="AF16" s="25"/>
      <c r="AG16" s="25"/>
      <c r="AH16" s="25"/>
      <c r="AI16" s="25"/>
      <c r="AJ16" s="25"/>
      <c r="AK16" s="25"/>
      <c r="AL16" s="25"/>
      <c r="AM16" s="26">
        <f t="shared" si="0"/>
        <v>0</v>
      </c>
      <c r="AN16" s="26">
        <f t="shared" si="1"/>
        <v>4.666666666666667</v>
      </c>
    </row>
    <row r="17" spans="1:40" ht="13.5" customHeight="1">
      <c r="A17" s="23" t="s">
        <v>31</v>
      </c>
      <c r="B17" s="17" t="s">
        <v>34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6">
        <f t="shared" si="0"/>
        <v>0</v>
      </c>
      <c r="AN17" s="26">
        <f t="shared" si="1"/>
        <v>3.6666666666666665</v>
      </c>
    </row>
    <row r="18" spans="1:40" ht="13.5" customHeight="1">
      <c r="A18" s="23" t="s">
        <v>32</v>
      </c>
      <c r="B18" s="17" t="s">
        <v>34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v>1</v>
      </c>
      <c r="Q18" s="25">
        <v>1</v>
      </c>
      <c r="R18" s="25">
        <v>1</v>
      </c>
      <c r="S18" s="25">
        <v>1</v>
      </c>
      <c r="T18" s="25">
        <v>1</v>
      </c>
      <c r="U18" s="25">
        <v>1</v>
      </c>
      <c r="V18" s="25">
        <v>1</v>
      </c>
      <c r="W18" s="25">
        <v>1</v>
      </c>
      <c r="X18" s="25">
        <v>1</v>
      </c>
      <c r="Y18" s="25">
        <v>1</v>
      </c>
      <c r="Z18" s="25">
        <v>1</v>
      </c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6">
        <f t="shared" si="0"/>
        <v>0</v>
      </c>
      <c r="AN18" s="26">
        <f t="shared" si="1"/>
        <v>3.6666666666666665</v>
      </c>
    </row>
    <row r="19" spans="1:40" ht="13.5" customHeight="1">
      <c r="A19" s="23" t="s">
        <v>36</v>
      </c>
      <c r="B19" s="17" t="s">
        <v>34</v>
      </c>
      <c r="C19" s="24"/>
      <c r="D19" s="24"/>
      <c r="E19" s="24"/>
      <c r="F19" s="24"/>
      <c r="G19" s="24"/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6">
        <f t="shared" si="0"/>
        <v>0</v>
      </c>
      <c r="AN19" s="26">
        <f t="shared" si="1"/>
        <v>2.6666666666666665</v>
      </c>
    </row>
    <row r="20" spans="1:40" ht="13.5" customHeight="1">
      <c r="A20" s="28" t="s">
        <v>18</v>
      </c>
      <c r="B20" s="16"/>
      <c r="C20" s="24">
        <f aca="true" t="shared" si="2" ref="C20:AL20">SUM(C9:C19)</f>
        <v>0</v>
      </c>
      <c r="D20" s="24">
        <f t="shared" si="2"/>
        <v>0</v>
      </c>
      <c r="E20" s="24">
        <f t="shared" si="2"/>
        <v>0</v>
      </c>
      <c r="F20" s="24">
        <f t="shared" si="2"/>
        <v>1.3</v>
      </c>
      <c r="G20" s="24">
        <f t="shared" si="2"/>
        <v>1.3</v>
      </c>
      <c r="H20" s="24">
        <f t="shared" si="2"/>
        <v>3.3</v>
      </c>
      <c r="I20" s="24">
        <f t="shared" si="2"/>
        <v>6.3</v>
      </c>
      <c r="J20" s="24">
        <f t="shared" si="2"/>
        <v>6.3</v>
      </c>
      <c r="K20" s="24">
        <f t="shared" si="2"/>
        <v>6.1</v>
      </c>
      <c r="L20" s="24">
        <f t="shared" si="2"/>
        <v>6.1</v>
      </c>
      <c r="M20" s="24">
        <f t="shared" si="2"/>
        <v>6.1</v>
      </c>
      <c r="N20" s="24">
        <f t="shared" si="2"/>
        <v>6.1</v>
      </c>
      <c r="O20" s="24">
        <f t="shared" si="2"/>
        <v>6.1</v>
      </c>
      <c r="P20" s="24">
        <f t="shared" si="2"/>
        <v>9.1</v>
      </c>
      <c r="Q20" s="24">
        <f t="shared" si="2"/>
        <v>9.1</v>
      </c>
      <c r="R20" s="24">
        <f t="shared" si="2"/>
        <v>9.1</v>
      </c>
      <c r="S20" s="24">
        <f t="shared" si="2"/>
        <v>9.1</v>
      </c>
      <c r="T20" s="24">
        <f t="shared" si="2"/>
        <v>9.1</v>
      </c>
      <c r="U20" s="24">
        <f t="shared" si="2"/>
        <v>9.1</v>
      </c>
      <c r="V20" s="24">
        <f t="shared" si="2"/>
        <v>9.1</v>
      </c>
      <c r="W20" s="24">
        <f t="shared" si="2"/>
        <v>9.1</v>
      </c>
      <c r="X20" s="24">
        <f t="shared" si="2"/>
        <v>8.1</v>
      </c>
      <c r="Y20" s="24">
        <f t="shared" si="2"/>
        <v>8.1</v>
      </c>
      <c r="Z20" s="24">
        <f t="shared" si="2"/>
        <v>8.1</v>
      </c>
      <c r="AA20" s="24">
        <f t="shared" si="2"/>
        <v>6.1</v>
      </c>
      <c r="AB20" s="24">
        <f t="shared" si="2"/>
        <v>6.1</v>
      </c>
      <c r="AC20" s="24">
        <f t="shared" si="2"/>
        <v>6.1</v>
      </c>
      <c r="AD20" s="24">
        <f t="shared" si="2"/>
        <v>1</v>
      </c>
      <c r="AE20" s="24">
        <f t="shared" si="2"/>
        <v>1</v>
      </c>
      <c r="AF20" s="24">
        <f t="shared" si="2"/>
        <v>1</v>
      </c>
      <c r="AG20" s="24">
        <f t="shared" si="2"/>
        <v>0</v>
      </c>
      <c r="AH20" s="24">
        <f t="shared" si="2"/>
        <v>0</v>
      </c>
      <c r="AI20" s="24">
        <f t="shared" si="2"/>
        <v>0</v>
      </c>
      <c r="AJ20" s="24">
        <f t="shared" si="2"/>
        <v>0</v>
      </c>
      <c r="AK20" s="24">
        <f t="shared" si="2"/>
        <v>0</v>
      </c>
      <c r="AL20" s="24">
        <f t="shared" si="2"/>
        <v>0</v>
      </c>
      <c r="AM20" s="26">
        <f>SUM(AM9:AM19)</f>
        <v>36.46666666666667</v>
      </c>
      <c r="AN20" s="26">
        <f>SUM(AN9:AN19)</f>
        <v>19.333333333333336</v>
      </c>
    </row>
    <row r="21" spans="1:40" ht="13.5" customHeight="1">
      <c r="A21" s="29" t="s">
        <v>19</v>
      </c>
      <c r="B21" s="30"/>
      <c r="C21" s="32">
        <f>SUM(C20:E20)/3</f>
        <v>0</v>
      </c>
      <c r="D21" s="33"/>
      <c r="E21" s="34"/>
      <c r="F21" s="32">
        <f>SUM(F20:H20)/3</f>
        <v>1.9666666666666668</v>
      </c>
      <c r="G21" s="33"/>
      <c r="H21" s="34"/>
      <c r="I21" s="32">
        <f>SUM(I20:K20)/3</f>
        <v>6.233333333333333</v>
      </c>
      <c r="J21" s="33"/>
      <c r="K21" s="34"/>
      <c r="L21" s="32">
        <f>SUM(L20:N20)/3</f>
        <v>6.099999999999999</v>
      </c>
      <c r="M21" s="33"/>
      <c r="N21" s="34"/>
      <c r="O21" s="32">
        <f>SUM(O20:Q20)/3</f>
        <v>8.1</v>
      </c>
      <c r="P21" s="33"/>
      <c r="Q21" s="34"/>
      <c r="R21" s="32">
        <f>SUM(R20:T20)/3</f>
        <v>9.1</v>
      </c>
      <c r="S21" s="33"/>
      <c r="T21" s="34"/>
      <c r="U21" s="32">
        <f>SUM(U20:W20)/3</f>
        <v>9.1</v>
      </c>
      <c r="V21" s="33"/>
      <c r="W21" s="34"/>
      <c r="X21" s="32">
        <f>SUM(X20:Z20)/3</f>
        <v>8.1</v>
      </c>
      <c r="Y21" s="33"/>
      <c r="Z21" s="34"/>
      <c r="AA21" s="32">
        <f>SUM(AA20:AC20)/3</f>
        <v>6.099999999999999</v>
      </c>
      <c r="AB21" s="33"/>
      <c r="AC21" s="34"/>
      <c r="AD21" s="32">
        <f>SUM(AD20:AF20)/3</f>
        <v>1</v>
      </c>
      <c r="AE21" s="33"/>
      <c r="AF21" s="34"/>
      <c r="AG21" s="32">
        <f>SUM(AG20:AI20)/3</f>
        <v>0</v>
      </c>
      <c r="AH21" s="33"/>
      <c r="AI21" s="34"/>
      <c r="AJ21" s="32">
        <f>SUM(AJ20:AL20)/3</f>
        <v>0</v>
      </c>
      <c r="AK21" s="33"/>
      <c r="AL21" s="34"/>
      <c r="AM21" s="37">
        <f>SUM(C21:AL21)</f>
        <v>55.800000000000004</v>
      </c>
      <c r="AN21" s="38"/>
    </row>
    <row r="22" spans="1:6" ht="13.5">
      <c r="A22" s="19"/>
      <c r="B22" s="31"/>
      <c r="C22" s="11"/>
      <c r="D22" s="11"/>
      <c r="E22" s="11"/>
      <c r="F22" s="11"/>
    </row>
    <row r="23" ht="13.5">
      <c r="B23" s="18"/>
    </row>
  </sheetData>
  <mergeCells count="28">
    <mergeCell ref="R6:T6"/>
    <mergeCell ref="U6:W6"/>
    <mergeCell ref="AJ6:AL6"/>
    <mergeCell ref="X6:Z6"/>
    <mergeCell ref="AA6:AC6"/>
    <mergeCell ref="AD6:AF6"/>
    <mergeCell ref="AG6:AI6"/>
    <mergeCell ref="L6:N6"/>
    <mergeCell ref="O6:Q6"/>
    <mergeCell ref="A6:A7"/>
    <mergeCell ref="C6:E6"/>
    <mergeCell ref="F6:H6"/>
    <mergeCell ref="B6:B7"/>
    <mergeCell ref="C21:E21"/>
    <mergeCell ref="F21:H21"/>
    <mergeCell ref="I21:K21"/>
    <mergeCell ref="I6:K6"/>
    <mergeCell ref="L21:N21"/>
    <mergeCell ref="O21:Q21"/>
    <mergeCell ref="R21:T21"/>
    <mergeCell ref="U21:W21"/>
    <mergeCell ref="AJ21:AL21"/>
    <mergeCell ref="AM6:AN6"/>
    <mergeCell ref="AM21:AN21"/>
    <mergeCell ref="X21:Z21"/>
    <mergeCell ref="AA21:AC21"/>
    <mergeCell ref="AD21:AF21"/>
    <mergeCell ref="AG21:AI21"/>
  </mergeCells>
  <printOptions/>
  <pageMargins left="0.7874015748031497" right="0.7874015748031497" top="0.984251968503937" bottom="0.7874015748031497" header="0.5118110236220472" footer="0.5118110236220472"/>
  <pageSetup orientation="landscape" paperSize="9" r:id="rId2"/>
  <headerFooter alignWithMargins="0">
    <oddFooter>&amp;C&amp;P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hsik</cp:lastModifiedBy>
  <cp:lastPrinted>2005-01-08T23:56:01Z</cp:lastPrinted>
  <dcterms:created xsi:type="dcterms:W3CDTF">2004-05-19T04:24:53Z</dcterms:created>
  <dcterms:modified xsi:type="dcterms:W3CDTF">2005-01-14T06:11:30Z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278882742</vt:i4>
  </property>
  <property fmtid="{D5CDD505-2E9C-101B-9397-08002B2CF9AE}" pid="3" name="_EmailSubject">
    <vt:lpwstr>第6回原稿</vt:lpwstr>
  </property>
  <property fmtid="{D5CDD505-2E9C-101B-9397-08002B2CF9AE}" pid="4" name="_AuthorEmail">
    <vt:lpwstr>anda@jcom.home.ne.jp</vt:lpwstr>
  </property>
  <property fmtid="{D5CDD505-2E9C-101B-9397-08002B2CF9AE}" pid="5" name="_AuthorEmailDisplayName">
    <vt:lpwstr>anda</vt:lpwstr>
  </property>
  <property fmtid="{D5CDD505-2E9C-101B-9397-08002B2CF9AE}" pid="6" name="_ReviewingToolsShownOnce">
    <vt:lpwstr/>
  </property>
</Properties>
</file>